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result indic satisfaction" sheetId="2" r:id="rId1"/>
    <sheet name="template" sheetId="5" r:id="rId2"/>
    <sheet name="exemple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5" l="1"/>
  <c r="A12" i="5"/>
  <c r="P11" i="5"/>
  <c r="Q11" i="5" s="1"/>
  <c r="P10" i="5"/>
  <c r="Q10" i="5" s="1"/>
  <c r="P9" i="5"/>
  <c r="Q9" i="5" s="1"/>
  <c r="P8" i="5"/>
  <c r="Q8" i="5" s="1"/>
  <c r="P7" i="5"/>
  <c r="Q7" i="5" s="1"/>
  <c r="P6" i="5"/>
  <c r="Q6" i="5" s="1"/>
  <c r="P5" i="5"/>
  <c r="Q5" i="5" s="1"/>
  <c r="P3" i="4"/>
  <c r="A8" i="4" l="1"/>
  <c r="O6" i="4"/>
  <c r="O5" i="4"/>
  <c r="O4" i="4"/>
  <c r="R8" i="4"/>
  <c r="P6" i="4"/>
  <c r="P5" i="4"/>
  <c r="Q5" i="4" s="1"/>
  <c r="P4" i="4"/>
  <c r="Q4" i="4" s="1"/>
  <c r="O3" i="4"/>
  <c r="Q6" i="4" l="1"/>
  <c r="Q3" i="4"/>
</calcChain>
</file>

<file path=xl/sharedStrings.xml><?xml version="1.0" encoding="utf-8"?>
<sst xmlns="http://schemas.openxmlformats.org/spreadsheetml/2006/main" count="101" uniqueCount="72">
  <si>
    <t>Nom du participant</t>
  </si>
  <si>
    <t>Référence</t>
  </si>
  <si>
    <t>…</t>
  </si>
  <si>
    <t>Nombre total de réponses</t>
  </si>
  <si>
    <t>Number of participants who consider the training useful for their work</t>
  </si>
  <si>
    <t>AMIF-SO1-2</t>
  </si>
  <si>
    <t>AMIF-SO1-5</t>
  </si>
  <si>
    <t>AMIF-SO1-6</t>
  </si>
  <si>
    <t>AMIF-SO2-3</t>
  </si>
  <si>
    <t>AMIF-SO2-8</t>
  </si>
  <si>
    <t>Number of participants in language courses who, upon leaving the language course, have improved their proficiency level in the host-country language by at least one level in the Common European Framework of Reference for Languages or national equivalent</t>
  </si>
  <si>
    <t>AMIF-SO2-9</t>
  </si>
  <si>
    <t>Number of participants who report that the activity was helpful for their integration</t>
  </si>
  <si>
    <t>AMIF-SO2-10</t>
  </si>
  <si>
    <t>Number of participants who applied for their qualification or skills acquired in a third country to be recognised or assessed</t>
  </si>
  <si>
    <t>AMIF-SO2-11</t>
  </si>
  <si>
    <t>Number of participants who applied for a long-term residence status</t>
  </si>
  <si>
    <t>AMIF-SO2-5</t>
  </si>
  <si>
    <t>AMIF-SO2-6</t>
  </si>
  <si>
    <t>ISF-SO1-1</t>
  </si>
  <si>
    <t>ISF-SO1-7</t>
  </si>
  <si>
    <t>ISF-SO1-8</t>
  </si>
  <si>
    <t>ISF-SO3-1</t>
  </si>
  <si>
    <t>ISF-SO3-12</t>
  </si>
  <si>
    <t>ISF-SO3-13</t>
  </si>
  <si>
    <t>BMVI-SO1-8</t>
  </si>
  <si>
    <t>BMVI-SO1-19</t>
  </si>
  <si>
    <t>BMVI-SO2-2</t>
  </si>
  <si>
    <t>BMVI-SO2-12</t>
  </si>
  <si>
    <t>Number of participants in training activities -&gt; result</t>
  </si>
  <si>
    <t>Number of participants supported -&gt; result</t>
  </si>
  <si>
    <t>Number of participants receiving information or assistance in applying for family reunification -&gt; result</t>
  </si>
  <si>
    <t>Number of participants benefitting from mobility schemes -&gt; result</t>
  </si>
  <si>
    <t>The number of participants supported: -&gt; result</t>
  </si>
  <si>
    <t>The number of participants supported -&gt; result</t>
  </si>
  <si>
    <t>Nombre de réponses positives</t>
  </si>
  <si>
    <t>% réponses positives</t>
  </si>
  <si>
    <t>Date 1er événement</t>
  </si>
  <si>
    <t>Date 2e événement</t>
  </si>
  <si>
    <t>Date 3e événement</t>
  </si>
  <si>
    <t>Date 4e événement</t>
  </si>
  <si>
    <t>Dupont Jean</t>
  </si>
  <si>
    <t>Leblanc Marie</t>
  </si>
  <si>
    <t>Olivier Lucas</t>
  </si>
  <si>
    <t>Summer Olga</t>
  </si>
  <si>
    <t>Nombre</t>
  </si>
  <si>
    <t>colonnes à ajouter si besoin</t>
  </si>
  <si>
    <r>
      <t>Exemple du calcul du nombre à rapporter pour un</t>
    </r>
    <r>
      <rPr>
        <b/>
        <u/>
        <sz val="11"/>
        <color theme="1"/>
        <rFont val="Calibri"/>
        <family val="2"/>
        <scheme val="minor"/>
      </rPr>
      <t xml:space="preserve"> indicateur de résultat</t>
    </r>
    <r>
      <rPr>
        <b/>
        <sz val="11"/>
        <color theme="1"/>
        <rFont val="Calibri"/>
        <family val="2"/>
        <scheme val="minor"/>
      </rPr>
      <t xml:space="preserve"> lié à un indicateur output FORMATION PERSONNES (groupe cible primaire &amp; secondaire)</t>
    </r>
  </si>
  <si>
    <t>Satisfaction: 1 = satisfait ; 0 = insatisfait ; ne rien mettre si pas assisté</t>
  </si>
  <si>
    <r>
      <t xml:space="preserve">Number of participants who report </t>
    </r>
    <r>
      <rPr>
        <b/>
        <sz val="11"/>
        <color rgb="FF00B050"/>
        <rFont val="Calibri"/>
        <family val="2"/>
        <scheme val="minor"/>
      </rPr>
      <t>three months after the training activity</t>
    </r>
    <r>
      <rPr>
        <sz val="11"/>
        <color rgb="FF00B050"/>
        <rFont val="Calibri"/>
        <family val="2"/>
        <scheme val="minor"/>
      </rPr>
      <t xml:space="preserve"> that they are using the skills and competences acquired during the training</t>
    </r>
  </si>
  <si>
    <r>
      <t xml:space="preserve">Number of participants who report </t>
    </r>
    <r>
      <rPr>
        <b/>
        <sz val="11"/>
        <color rgb="FF00B050"/>
        <rFont val="Calibri"/>
        <family val="2"/>
        <scheme val="minor"/>
      </rPr>
      <t>three months after the training activity</t>
    </r>
    <r>
      <rPr>
        <sz val="11"/>
        <color rgb="FF00B050"/>
        <rFont val="Calibri"/>
        <family val="2"/>
        <scheme val="minor"/>
      </rPr>
      <t xml:space="preserve"> that they are using the skills and competences acquired during that training activity</t>
    </r>
  </si>
  <si>
    <r>
      <t xml:space="preserve">The number of participants who report </t>
    </r>
    <r>
      <rPr>
        <b/>
        <sz val="11"/>
        <color rgb="FF00B050"/>
        <rFont val="Calibri"/>
        <family val="2"/>
        <scheme val="minor"/>
      </rPr>
      <t>three months after a training activity</t>
    </r>
    <r>
      <rPr>
        <sz val="11"/>
        <color rgb="FF00B050"/>
        <rFont val="Calibri"/>
        <family val="2"/>
        <scheme val="minor"/>
      </rPr>
      <t xml:space="preserve"> that they are using the skills and competences acquired during that training activity</t>
    </r>
  </si>
  <si>
    <r>
      <t xml:space="preserve">The number of participants who report </t>
    </r>
    <r>
      <rPr>
        <b/>
        <sz val="11"/>
        <color rgb="FF00B050"/>
        <rFont val="Calibri"/>
        <family val="2"/>
        <scheme val="minor"/>
      </rPr>
      <t>three months after the training activity</t>
    </r>
    <r>
      <rPr>
        <sz val="11"/>
        <color rgb="FF00B050"/>
        <rFont val="Calibri"/>
        <family val="2"/>
        <scheme val="minor"/>
      </rPr>
      <t xml:space="preserve"> that they are using the skills and competences acquired during that training activity</t>
    </r>
  </si>
  <si>
    <t xml:space="preserve">·        calculer le résultat global pour chaque participant en établissant la moyenne des résultats individuels ; </t>
  </si>
  <si>
    <t>·        le résultat global est considéré comme positif lorsque la majorité des réponses (&gt; 50 %) du participant est positive. Si le résultat global est de 50:50, le résultat le plus récent doit être déclaré comme résultat global pour ce participant.</t>
  </si>
  <si>
    <t>Si &gt; 50% = 1 ; si &lt; 50% = 0 ; 50% -&gt; dernier résultat doit être pris (écrire manuellement)</t>
  </si>
  <si>
    <t>résultat à rapporter pour Dupont</t>
  </si>
  <si>
    <t>résultat à rapporter pour Leblanc</t>
  </si>
  <si>
    <t>résultat à rapporter pour Olivier</t>
  </si>
  <si>
    <t>résultat à rapporter pour Summer</t>
  </si>
  <si>
    <t xml:space="preserve">Indicateurs de résultat "satisfaction" </t>
  </si>
  <si>
    <t>-&gt; Si 2 indicateurs de résultat "satisfaction" -&gt; 2 tableaux Excel (1 par indicateur)</t>
  </si>
  <si>
    <t>Exemple de template pour calculer le nombre à rapporter à l'AG :</t>
  </si>
  <si>
    <r>
      <t xml:space="preserve">Exemple de template </t>
    </r>
    <r>
      <rPr>
        <sz val="11"/>
        <rFont val="Calibri"/>
        <family val="2"/>
        <scheme val="minor"/>
      </rPr>
      <t>pour calculer le nombre à rapporter à l'AG à la page suivante. D'autres templates / documents / méthodes de calcul peuvent être utilisés par le bénéficiaire.</t>
    </r>
  </si>
  <si>
    <r>
      <t xml:space="preserve">In the case of results that may be measured sometime after the end of the operation, MS should set up a system to track at least a significant number of participants to be consulted through a questionnaire or interview. The results should then be </t>
    </r>
    <r>
      <rPr>
        <b/>
        <sz val="11"/>
        <color theme="1"/>
        <rFont val="Calibri"/>
        <family val="2"/>
        <scheme val="minor"/>
      </rPr>
      <t>extrapolated to the whole population using valid statistical methods</t>
    </r>
    <r>
      <rPr>
        <sz val="11"/>
        <color theme="1"/>
        <rFont val="Calibri"/>
        <family val="2"/>
        <scheme val="minor"/>
      </rPr>
      <t>.</t>
    </r>
  </si>
  <si>
    <t>Liste d'indicateurs de résultat "satisfaction" (en vert):</t>
  </si>
  <si>
    <t>= indicateur qui est toujours lié à un indicateur principal -&gt; si l'indicateur principal est sélectionné, il faut rapporter aussi sur les indicateurs liés, voir liste plus bas</t>
  </si>
  <si>
    <t>Etapes pour déterminer la valeur d’un indicateur result basé sur les déclarations (=nombre à compléter pour l'indicateur de résultat dans le template de l'indicateur principal) :</t>
  </si>
  <si>
    <t>nombre global à rapporter lors du rapportage des indicateurs</t>
  </si>
  <si>
    <t>·        enregistrer le résultat de chaque participant après que le participant ait terminé chaque module de formation ;</t>
  </si>
  <si>
    <r>
      <t xml:space="preserve">Preuves à conserver pour le rapportage final (contrôle et audit) : </t>
    </r>
    <r>
      <rPr>
        <sz val="11"/>
        <color theme="1"/>
        <rFont val="Calibri"/>
        <family val="2"/>
        <scheme val="minor"/>
      </rPr>
      <t>enquêtes, questionnaires, … avec le résultat pour chaque activité et pour chaque participant. Un formulaire Google Forms peut être créé avec des questions qui concernent la satisfaction par rapport à l'événement. Différentes questions peuvent être posées en fonction de la formation/ assistance mais la question sur la satisfaction doit apparaître obligatoirement (réponse satisfait / insatisfait, utile / inutile, ...). Chaque participant devra le remplir (avec son nom et prénom). La plateforme génère alors un Excel avec toutes les réponses = preuve par événenement (assistance/formation/...).</t>
    </r>
  </si>
  <si>
    <r>
      <rPr>
        <b/>
        <sz val="11"/>
        <color theme="1"/>
        <rFont val="Calibri"/>
        <family val="2"/>
        <scheme val="minor"/>
      </rPr>
      <t>Toutes les activités financées et rapportées dans le cadre d’un projet doivent être clôturées pendant la période éligible</t>
    </r>
    <r>
      <rPr>
        <sz val="11"/>
        <color theme="1"/>
        <rFont val="Calibri"/>
        <family val="2"/>
        <scheme val="minor"/>
      </rPr>
      <t>, y compris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les enquêtes pour obtenir les indicateurs de résultat “Number of participants who report </t>
    </r>
    <r>
      <rPr>
        <b/>
        <sz val="11"/>
        <color theme="1"/>
        <rFont val="Calibri"/>
        <family val="2"/>
        <scheme val="minor"/>
      </rPr>
      <t>three months after the training</t>
    </r>
    <r>
      <rPr>
        <sz val="11"/>
        <color theme="1"/>
        <rFont val="Calibri"/>
        <family val="2"/>
        <scheme val="minor"/>
      </rPr>
      <t xml:space="preserve"> activity that […]” -&gt; la formation doit avoir lieu au plus tard 3 mois avant la fin du projet.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</si>
</sst>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1" xfId="1" applyFont="1" applyBorder="1"/>
    <xf numFmtId="14" fontId="0" fillId="0" borderId="1" xfId="0" applyNumberFormat="1" applyBorder="1"/>
    <xf numFmtId="0" fontId="0" fillId="3" borderId="1" xfId="0" applyFill="1" applyBorder="1"/>
    <xf numFmtId="0" fontId="2" fillId="4" borderId="1" xfId="0" applyFont="1" applyFill="1" applyBorder="1" applyAlignment="1">
      <alignment wrapText="1"/>
    </xf>
    <xf numFmtId="0" fontId="0" fillId="2" borderId="1" xfId="0" applyFill="1" applyBorder="1"/>
    <xf numFmtId="0" fontId="2" fillId="5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0" fillId="6" borderId="1" xfId="0" applyFill="1" applyBorder="1"/>
    <xf numFmtId="0" fontId="2" fillId="7" borderId="1" xfId="0" applyFont="1" applyFill="1" applyBorder="1"/>
    <xf numFmtId="0" fontId="2" fillId="7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/>
    <xf numFmtId="0" fontId="0" fillId="0" borderId="0" xfId="0" quotePrefix="1" applyFont="1"/>
    <xf numFmtId="0" fontId="0" fillId="0" borderId="0" xfId="0" quotePrefix="1"/>
    <xf numFmtId="0" fontId="9" fillId="0" borderId="0" xfId="0" applyFont="1"/>
    <xf numFmtId="0" fontId="10" fillId="0" borderId="0" xfId="0" applyFont="1" applyAlignment="1">
      <alignment horizontal="left" vertical="center"/>
    </xf>
    <xf numFmtId="0" fontId="4" fillId="0" borderId="0" xfId="0" quotePrefix="1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quotePrefix="1" applyFont="1" applyAlignment="1">
      <alignment vertical="center"/>
    </xf>
    <xf numFmtId="0" fontId="11" fillId="0" borderId="0" xfId="0" applyFont="1" applyAlignment="1">
      <alignment horizontal="lef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N9" sqref="N9"/>
    </sheetView>
  </sheetViews>
  <sheetFormatPr baseColWidth="10" defaultRowHeight="14.4" x14ac:dyDescent="0.3"/>
  <cols>
    <col min="1" max="1" width="11.5546875" style="1"/>
    <col min="16" max="16" width="14.88671875" customWidth="1"/>
    <col min="17" max="17" width="13.88671875" customWidth="1"/>
    <col min="18" max="18" width="14.77734375" customWidth="1"/>
  </cols>
  <sheetData>
    <row r="1" spans="1:2" ht="21" x14ac:dyDescent="0.4">
      <c r="A1" s="27" t="s">
        <v>60</v>
      </c>
    </row>
    <row r="2" spans="1:2" x14ac:dyDescent="0.3">
      <c r="B2" s="26" t="s">
        <v>66</v>
      </c>
    </row>
    <row r="3" spans="1:2" x14ac:dyDescent="0.3">
      <c r="B3" s="26"/>
    </row>
    <row r="4" spans="1:2" x14ac:dyDescent="0.3">
      <c r="A4" s="1" t="s">
        <v>70</v>
      </c>
      <c r="B4" s="26"/>
    </row>
    <row r="5" spans="1:2" x14ac:dyDescent="0.3">
      <c r="B5" s="26"/>
    </row>
    <row r="6" spans="1:2" x14ac:dyDescent="0.3">
      <c r="A6" s="7" t="s">
        <v>71</v>
      </c>
      <c r="B6" s="26"/>
    </row>
    <row r="7" spans="1:2" x14ac:dyDescent="0.3">
      <c r="A7" s="7"/>
    </row>
    <row r="8" spans="1:2" x14ac:dyDescent="0.3">
      <c r="A8" s="1" t="s">
        <v>67</v>
      </c>
    </row>
    <row r="9" spans="1:2" x14ac:dyDescent="0.3">
      <c r="A9" s="7" t="s">
        <v>69</v>
      </c>
    </row>
    <row r="10" spans="1:2" x14ac:dyDescent="0.3">
      <c r="A10" s="7" t="s">
        <v>53</v>
      </c>
    </row>
    <row r="11" spans="1:2" x14ac:dyDescent="0.3">
      <c r="A11" s="7" t="s">
        <v>54</v>
      </c>
    </row>
    <row r="12" spans="1:2" x14ac:dyDescent="0.3">
      <c r="A12" s="7"/>
    </row>
    <row r="13" spans="1:2" s="30" customFormat="1" x14ac:dyDescent="0.3">
      <c r="A13" s="28" t="s">
        <v>63</v>
      </c>
    </row>
    <row r="14" spans="1:2" s="30" customFormat="1" x14ac:dyDescent="0.3">
      <c r="A14" s="32"/>
      <c r="B14" s="33" t="s">
        <v>61</v>
      </c>
    </row>
    <row r="15" spans="1:2" s="30" customFormat="1" x14ac:dyDescent="0.3">
      <c r="A15" s="32"/>
      <c r="B15" s="33"/>
    </row>
    <row r="16" spans="1:2" x14ac:dyDescent="0.3">
      <c r="A16" s="25" t="s">
        <v>64</v>
      </c>
    </row>
    <row r="17" spans="1:7" x14ac:dyDescent="0.3">
      <c r="A17" s="25"/>
    </row>
    <row r="18" spans="1:7" x14ac:dyDescent="0.3">
      <c r="A18" s="31" t="s">
        <v>65</v>
      </c>
    </row>
    <row r="19" spans="1:7" x14ac:dyDescent="0.3">
      <c r="A19" s="1" t="s">
        <v>5</v>
      </c>
      <c r="B19" t="s">
        <v>29</v>
      </c>
      <c r="F19" s="17" t="s">
        <v>6</v>
      </c>
      <c r="G19" s="17" t="s">
        <v>4</v>
      </c>
    </row>
    <row r="20" spans="1:7" x14ac:dyDescent="0.3">
      <c r="F20" s="17" t="s">
        <v>7</v>
      </c>
      <c r="G20" s="17" t="s">
        <v>49</v>
      </c>
    </row>
    <row r="22" spans="1:7" x14ac:dyDescent="0.3">
      <c r="A22" s="1" t="s">
        <v>8</v>
      </c>
      <c r="B22" t="s">
        <v>30</v>
      </c>
      <c r="F22" s="22" t="s">
        <v>9</v>
      </c>
      <c r="G22" s="22" t="s">
        <v>10</v>
      </c>
    </row>
    <row r="23" spans="1:7" x14ac:dyDescent="0.3">
      <c r="F23" s="17" t="s">
        <v>11</v>
      </c>
      <c r="G23" s="17" t="s">
        <v>12</v>
      </c>
    </row>
    <row r="24" spans="1:7" x14ac:dyDescent="0.3">
      <c r="F24" t="s">
        <v>13</v>
      </c>
      <c r="G24" t="s">
        <v>14</v>
      </c>
    </row>
    <row r="25" spans="1:7" x14ac:dyDescent="0.3">
      <c r="F25" t="s">
        <v>15</v>
      </c>
      <c r="G25" t="s">
        <v>16</v>
      </c>
    </row>
    <row r="27" spans="1:7" x14ac:dyDescent="0.3">
      <c r="A27" s="1" t="s">
        <v>17</v>
      </c>
      <c r="B27" t="s">
        <v>31</v>
      </c>
      <c r="F27" s="17" t="s">
        <v>11</v>
      </c>
      <c r="G27" s="17" t="s">
        <v>12</v>
      </c>
    </row>
    <row r="28" spans="1:7" x14ac:dyDescent="0.3">
      <c r="F28" s="17"/>
      <c r="G28" s="17"/>
    </row>
    <row r="29" spans="1:7" x14ac:dyDescent="0.3">
      <c r="A29" s="1" t="s">
        <v>18</v>
      </c>
      <c r="B29" t="s">
        <v>32</v>
      </c>
      <c r="F29" s="17" t="s">
        <v>11</v>
      </c>
      <c r="G29" s="17" t="s">
        <v>12</v>
      </c>
    </row>
    <row r="30" spans="1:7" x14ac:dyDescent="0.3">
      <c r="F30" s="17"/>
      <c r="G30" s="17"/>
    </row>
    <row r="31" spans="1:7" x14ac:dyDescent="0.3">
      <c r="A31" s="1" t="s">
        <v>19</v>
      </c>
      <c r="B31" t="s">
        <v>29</v>
      </c>
      <c r="F31" s="17" t="s">
        <v>20</v>
      </c>
      <c r="G31" s="17" t="s">
        <v>4</v>
      </c>
    </row>
    <row r="32" spans="1:7" x14ac:dyDescent="0.3">
      <c r="F32" s="17" t="s">
        <v>21</v>
      </c>
      <c r="G32" s="17" t="s">
        <v>50</v>
      </c>
    </row>
    <row r="33" spans="1:7" x14ac:dyDescent="0.3">
      <c r="F33" s="17"/>
      <c r="G33" s="17"/>
    </row>
    <row r="34" spans="1:7" x14ac:dyDescent="0.3">
      <c r="A34" s="1" t="s">
        <v>22</v>
      </c>
      <c r="B34" t="s">
        <v>29</v>
      </c>
      <c r="F34" s="17" t="s">
        <v>23</v>
      </c>
      <c r="G34" s="17" t="s">
        <v>4</v>
      </c>
    </row>
    <row r="35" spans="1:7" x14ac:dyDescent="0.3">
      <c r="F35" s="17" t="s">
        <v>24</v>
      </c>
      <c r="G35" s="17" t="s">
        <v>50</v>
      </c>
    </row>
    <row r="36" spans="1:7" x14ac:dyDescent="0.3">
      <c r="F36" s="17"/>
      <c r="G36" s="17"/>
    </row>
    <row r="37" spans="1:7" x14ac:dyDescent="0.3">
      <c r="A37" s="1" t="s">
        <v>25</v>
      </c>
      <c r="B37" t="s">
        <v>33</v>
      </c>
      <c r="F37" s="17" t="s">
        <v>26</v>
      </c>
      <c r="G37" s="17" t="s">
        <v>51</v>
      </c>
    </row>
    <row r="38" spans="1:7" x14ac:dyDescent="0.3">
      <c r="F38" s="17"/>
      <c r="G38" s="17"/>
    </row>
    <row r="39" spans="1:7" x14ac:dyDescent="0.3">
      <c r="A39" s="1" t="s">
        <v>27</v>
      </c>
      <c r="B39" t="s">
        <v>34</v>
      </c>
      <c r="F39" s="17" t="s">
        <v>28</v>
      </c>
      <c r="G39" s="17" t="s">
        <v>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G16" sqref="G16"/>
    </sheetView>
  </sheetViews>
  <sheetFormatPr baseColWidth="10" defaultRowHeight="14.4" x14ac:dyDescent="0.3"/>
  <cols>
    <col min="1" max="1" width="11.5546875" style="1"/>
    <col min="16" max="16" width="14.88671875" customWidth="1"/>
    <col min="17" max="17" width="13.88671875" customWidth="1"/>
    <col min="18" max="18" width="14.77734375" customWidth="1"/>
  </cols>
  <sheetData>
    <row r="1" spans="1:19" s="30" customFormat="1" ht="21" x14ac:dyDescent="0.3">
      <c r="A1" s="34" t="s">
        <v>62</v>
      </c>
    </row>
    <row r="2" spans="1:19" s="30" customFormat="1" x14ac:dyDescent="0.3">
      <c r="A2" s="32"/>
      <c r="B2" s="33" t="s">
        <v>61</v>
      </c>
    </row>
    <row r="3" spans="1:19" s="9" customFormat="1" x14ac:dyDescent="0.3">
      <c r="A3" s="16"/>
      <c r="B3" s="29"/>
    </row>
    <row r="4" spans="1:19" s="3" customFormat="1" ht="100.8" x14ac:dyDescent="0.3">
      <c r="A4" s="2" t="s">
        <v>45</v>
      </c>
      <c r="B4" s="2" t="s">
        <v>0</v>
      </c>
      <c r="C4" s="2" t="s">
        <v>1</v>
      </c>
      <c r="D4" s="2" t="s">
        <v>37</v>
      </c>
      <c r="E4" s="2" t="s">
        <v>48</v>
      </c>
      <c r="F4" s="2" t="s">
        <v>38</v>
      </c>
      <c r="G4" s="2" t="s">
        <v>48</v>
      </c>
      <c r="H4" s="2" t="s">
        <v>39</v>
      </c>
      <c r="I4" s="2" t="s">
        <v>48</v>
      </c>
      <c r="J4" s="2" t="s">
        <v>40</v>
      </c>
      <c r="K4" s="2" t="s">
        <v>48</v>
      </c>
      <c r="L4" s="2"/>
      <c r="M4" s="2"/>
      <c r="N4" s="2" t="s">
        <v>2</v>
      </c>
      <c r="O4" s="13" t="s">
        <v>35</v>
      </c>
      <c r="P4" s="15" t="s">
        <v>3</v>
      </c>
      <c r="Q4" s="2" t="s">
        <v>36</v>
      </c>
      <c r="R4" s="20" t="s">
        <v>55</v>
      </c>
    </row>
    <row r="5" spans="1:19" x14ac:dyDescent="0.3">
      <c r="A5" s="4">
        <v>1</v>
      </c>
      <c r="B5" s="5"/>
      <c r="C5" s="5"/>
      <c r="D5" s="5"/>
      <c r="E5" s="5"/>
      <c r="F5" s="11"/>
      <c r="G5" s="5"/>
      <c r="H5" s="5"/>
      <c r="I5" s="5"/>
      <c r="J5" s="5"/>
      <c r="K5" s="5"/>
      <c r="L5" s="5"/>
      <c r="M5" s="5"/>
      <c r="N5" s="5"/>
      <c r="O5" s="12"/>
      <c r="P5" s="14">
        <f>COUNTIF(E5:N5,0)+COUNTIF(E5:N5,1)</f>
        <v>0</v>
      </c>
      <c r="Q5" s="10" t="e">
        <f>O5/P5</f>
        <v>#DIV/0!</v>
      </c>
      <c r="R5" s="18"/>
    </row>
    <row r="6" spans="1:19" x14ac:dyDescent="0.3">
      <c r="A6" s="4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2"/>
      <c r="P6" s="14">
        <f t="shared" ref="P6:P11" si="0">COUNTIF(E6:N6,0)+COUNTIF(E6:N6,1)</f>
        <v>0</v>
      </c>
      <c r="Q6" s="10" t="e">
        <f t="shared" ref="Q6:Q11" si="1">O6/P6</f>
        <v>#DIV/0!</v>
      </c>
      <c r="R6" s="18"/>
    </row>
    <row r="7" spans="1:19" x14ac:dyDescent="0.3">
      <c r="A7" s="4"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2"/>
      <c r="P7" s="14">
        <f t="shared" si="0"/>
        <v>0</v>
      </c>
      <c r="Q7" s="10" t="e">
        <f t="shared" si="1"/>
        <v>#DIV/0!</v>
      </c>
      <c r="R7" s="18"/>
    </row>
    <row r="8" spans="1:19" x14ac:dyDescent="0.3">
      <c r="A8" s="4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2"/>
      <c r="P8" s="14">
        <f t="shared" si="0"/>
        <v>0</v>
      </c>
      <c r="Q8" s="10" t="e">
        <f t="shared" si="1"/>
        <v>#DIV/0!</v>
      </c>
      <c r="R8" s="18"/>
    </row>
    <row r="9" spans="1:19" x14ac:dyDescent="0.3">
      <c r="A9" s="4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2"/>
      <c r="P9" s="14">
        <f t="shared" si="0"/>
        <v>0</v>
      </c>
      <c r="Q9" s="10" t="e">
        <f t="shared" si="1"/>
        <v>#DIV/0!</v>
      </c>
      <c r="R9" s="18"/>
    </row>
    <row r="10" spans="1:19" x14ac:dyDescent="0.3">
      <c r="A10" s="4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2"/>
      <c r="P10" s="14">
        <f t="shared" si="0"/>
        <v>0</v>
      </c>
      <c r="Q10" s="10" t="e">
        <f t="shared" si="1"/>
        <v>#DIV/0!</v>
      </c>
      <c r="R10" s="18"/>
    </row>
    <row r="11" spans="1:19" x14ac:dyDescent="0.3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2"/>
      <c r="P11" s="14">
        <f t="shared" si="0"/>
        <v>0</v>
      </c>
      <c r="Q11" s="10" t="e">
        <f t="shared" si="1"/>
        <v>#DIV/0!</v>
      </c>
      <c r="R11" s="18"/>
    </row>
    <row r="12" spans="1:19" x14ac:dyDescent="0.3">
      <c r="A12" s="24">
        <f>SUM(A5:A11)</f>
        <v>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19">
        <f>SUM(R5:R11)</f>
        <v>0</v>
      </c>
      <c r="S12" s="23" t="s">
        <v>68</v>
      </c>
    </row>
    <row r="13" spans="1:19" ht="15" customHeight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R1" workbookViewId="0">
      <selection activeCell="S8" sqref="S8"/>
    </sheetView>
  </sheetViews>
  <sheetFormatPr baseColWidth="10" defaultRowHeight="14.4" x14ac:dyDescent="0.3"/>
  <cols>
    <col min="1" max="1" width="11.5546875" style="1"/>
    <col min="16" max="16" width="14.88671875" customWidth="1"/>
    <col min="17" max="17" width="13.88671875" customWidth="1"/>
    <col min="18" max="18" width="14.77734375" customWidth="1"/>
  </cols>
  <sheetData>
    <row r="1" spans="1:19" s="9" customFormat="1" ht="28.2" customHeight="1" x14ac:dyDescent="0.3">
      <c r="A1" s="8" t="s">
        <v>47</v>
      </c>
    </row>
    <row r="2" spans="1:19" s="3" customFormat="1" ht="100.8" x14ac:dyDescent="0.3">
      <c r="A2" s="2" t="s">
        <v>45</v>
      </c>
      <c r="B2" s="2" t="s">
        <v>0</v>
      </c>
      <c r="C2" s="2" t="s">
        <v>1</v>
      </c>
      <c r="D2" s="2" t="s">
        <v>37</v>
      </c>
      <c r="E2" s="2" t="s">
        <v>48</v>
      </c>
      <c r="F2" s="2" t="s">
        <v>38</v>
      </c>
      <c r="G2" s="2" t="s">
        <v>48</v>
      </c>
      <c r="H2" s="2" t="s">
        <v>39</v>
      </c>
      <c r="I2" s="2" t="s">
        <v>48</v>
      </c>
      <c r="J2" s="2" t="s">
        <v>40</v>
      </c>
      <c r="K2" s="2" t="s">
        <v>48</v>
      </c>
      <c r="L2" s="21" t="s">
        <v>46</v>
      </c>
      <c r="M2" s="2"/>
      <c r="N2" s="2"/>
      <c r="O2" s="13" t="s">
        <v>35</v>
      </c>
      <c r="P2" s="15" t="s">
        <v>3</v>
      </c>
      <c r="Q2" s="2" t="s">
        <v>36</v>
      </c>
      <c r="R2" s="20" t="s">
        <v>55</v>
      </c>
    </row>
    <row r="3" spans="1:19" x14ac:dyDescent="0.3">
      <c r="A3" s="4">
        <v>1</v>
      </c>
      <c r="B3" s="5" t="s">
        <v>41</v>
      </c>
      <c r="C3" s="5">
        <v>256</v>
      </c>
      <c r="D3" s="11">
        <v>44576</v>
      </c>
      <c r="E3" s="5">
        <v>1</v>
      </c>
      <c r="F3" s="11">
        <v>44617</v>
      </c>
      <c r="G3" s="5">
        <v>1</v>
      </c>
      <c r="H3" s="11">
        <v>44650</v>
      </c>
      <c r="I3" s="5">
        <v>1</v>
      </c>
      <c r="J3" s="11">
        <v>44663</v>
      </c>
      <c r="K3" s="5">
        <v>0</v>
      </c>
      <c r="L3" s="5"/>
      <c r="M3" s="5"/>
      <c r="N3" s="5"/>
      <c r="O3" s="12">
        <f>E3+G3+I3+K3</f>
        <v>3</v>
      </c>
      <c r="P3" s="14">
        <f>COUNTIF(E3:N3,0)+COUNTIF(E3:N3,1)</f>
        <v>4</v>
      </c>
      <c r="Q3" s="10">
        <f>O3/P3</f>
        <v>0.75</v>
      </c>
      <c r="R3" s="18">
        <v>1</v>
      </c>
      <c r="S3" s="23" t="s">
        <v>56</v>
      </c>
    </row>
    <row r="4" spans="1:19" x14ac:dyDescent="0.3">
      <c r="A4" s="4">
        <v>1</v>
      </c>
      <c r="B4" s="5" t="s">
        <v>42</v>
      </c>
      <c r="C4" s="5">
        <v>12</v>
      </c>
      <c r="D4" s="11">
        <v>44576</v>
      </c>
      <c r="E4" s="5">
        <v>1</v>
      </c>
      <c r="F4" s="11">
        <v>44617</v>
      </c>
      <c r="G4" s="5">
        <v>1</v>
      </c>
      <c r="H4" s="11">
        <v>44650</v>
      </c>
      <c r="I4" s="5">
        <v>0</v>
      </c>
      <c r="J4" s="11">
        <v>44663</v>
      </c>
      <c r="K4" s="5">
        <v>0</v>
      </c>
      <c r="L4" s="5"/>
      <c r="M4" s="5"/>
      <c r="N4" s="5"/>
      <c r="O4" s="12">
        <f t="shared" ref="O4:O6" si="0">E4+G4+I4+K4</f>
        <v>2</v>
      </c>
      <c r="P4" s="14">
        <f t="shared" ref="P4:P6" si="1">COUNTIF(E4:N4,0)+COUNTIF(E4:N4,1)</f>
        <v>4</v>
      </c>
      <c r="Q4" s="10">
        <f t="shared" ref="Q4:Q6" si="2">O4/P4</f>
        <v>0.5</v>
      </c>
      <c r="R4" s="18">
        <v>0</v>
      </c>
      <c r="S4" s="23" t="s">
        <v>57</v>
      </c>
    </row>
    <row r="5" spans="1:19" x14ac:dyDescent="0.3">
      <c r="A5" s="4">
        <v>1</v>
      </c>
      <c r="B5" s="5" t="s">
        <v>43</v>
      </c>
      <c r="C5" s="5">
        <v>54</v>
      </c>
      <c r="D5" s="11">
        <v>44576</v>
      </c>
      <c r="E5" s="5">
        <v>0</v>
      </c>
      <c r="F5" s="11">
        <v>44617</v>
      </c>
      <c r="G5" s="5">
        <v>0</v>
      </c>
      <c r="H5" s="5"/>
      <c r="I5" s="5"/>
      <c r="J5" s="11">
        <v>44663</v>
      </c>
      <c r="K5" s="5">
        <v>1</v>
      </c>
      <c r="L5" s="5"/>
      <c r="M5" s="5"/>
      <c r="N5" s="5"/>
      <c r="O5" s="12">
        <f t="shared" si="0"/>
        <v>1</v>
      </c>
      <c r="P5" s="14">
        <f t="shared" si="1"/>
        <v>3</v>
      </c>
      <c r="Q5" s="10">
        <f t="shared" si="2"/>
        <v>0.33333333333333331</v>
      </c>
      <c r="R5" s="18">
        <v>0</v>
      </c>
      <c r="S5" s="23" t="s">
        <v>58</v>
      </c>
    </row>
    <row r="6" spans="1:19" x14ac:dyDescent="0.3">
      <c r="A6" s="4">
        <v>1</v>
      </c>
      <c r="B6" s="5" t="s">
        <v>44</v>
      </c>
      <c r="C6" s="5">
        <v>78</v>
      </c>
      <c r="D6" s="5"/>
      <c r="E6" s="5"/>
      <c r="F6" s="11">
        <v>44617</v>
      </c>
      <c r="G6" s="5">
        <v>1</v>
      </c>
      <c r="H6" s="11">
        <v>44650</v>
      </c>
      <c r="I6" s="5">
        <v>1</v>
      </c>
      <c r="J6" s="11">
        <v>44663</v>
      </c>
      <c r="K6" s="5">
        <v>0</v>
      </c>
      <c r="L6" s="5"/>
      <c r="M6" s="5"/>
      <c r="N6" s="5"/>
      <c r="O6" s="12">
        <f t="shared" si="0"/>
        <v>2</v>
      </c>
      <c r="P6" s="14">
        <f t="shared" si="1"/>
        <v>3</v>
      </c>
      <c r="Q6" s="10">
        <f t="shared" si="2"/>
        <v>0.66666666666666663</v>
      </c>
      <c r="R6" s="18">
        <v>1</v>
      </c>
      <c r="S6" s="23" t="s">
        <v>59</v>
      </c>
    </row>
    <row r="7" spans="1:19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2"/>
      <c r="P7" s="14"/>
      <c r="Q7" s="10"/>
      <c r="R7" s="18"/>
    </row>
    <row r="8" spans="1:19" x14ac:dyDescent="0.3">
      <c r="A8" s="24">
        <f>SUM(A3:A7)</f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9">
        <f>SUM(R3:R7)</f>
        <v>2</v>
      </c>
      <c r="S8" s="23" t="s">
        <v>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result indic satisfaction</vt:lpstr>
      <vt:lpstr>template</vt:lpstr>
      <vt:lpstr>exemple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2022-05-20T14:09:42Z</dcterms:modified>
</cp:coreProperties>
</file>